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kola\Plany\2025_2026\"/>
    </mc:Choice>
  </mc:AlternateContent>
  <bookViews>
    <workbookView xWindow="0" yWindow="0" windowWidth="21600" windowHeight="9510"/>
  </bookViews>
  <sheets>
    <sheet name="učební plán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4" i="6" l="1"/>
  <c r="F33" i="6"/>
  <c r="B11" i="6"/>
  <c r="B39" i="6" s="1"/>
  <c r="C11" i="6"/>
  <c r="D11" i="6"/>
  <c r="E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B25" i="6"/>
  <c r="C25" i="6"/>
  <c r="D25" i="6"/>
  <c r="E25" i="6"/>
  <c r="F26" i="6"/>
  <c r="F27" i="6"/>
  <c r="F28" i="6"/>
  <c r="F29" i="6"/>
  <c r="F30" i="6"/>
  <c r="F31" i="6"/>
  <c r="F32" i="6"/>
  <c r="F35" i="6"/>
  <c r="F37" i="6"/>
  <c r="F38" i="6"/>
  <c r="F40" i="6"/>
  <c r="B70" i="6"/>
  <c r="C70" i="6"/>
  <c r="D70" i="6"/>
  <c r="E70" i="6"/>
  <c r="F25" i="6" l="1"/>
  <c r="E39" i="6"/>
  <c r="D39" i="6"/>
  <c r="C39" i="6"/>
  <c r="F11" i="6"/>
  <c r="F39" i="6" l="1"/>
</calcChain>
</file>

<file path=xl/sharedStrings.xml><?xml version="1.0" encoding="utf-8"?>
<sst xmlns="http://schemas.openxmlformats.org/spreadsheetml/2006/main" count="70" uniqueCount="66">
  <si>
    <t>Celkem</t>
  </si>
  <si>
    <t>Matematika</t>
  </si>
  <si>
    <t>Ekologie a udržitelný rozvoj</t>
  </si>
  <si>
    <t>Tělesná výchova</t>
  </si>
  <si>
    <t>Kulturní a historické povědomí</t>
  </si>
  <si>
    <t>Český jazyk a literatura</t>
  </si>
  <si>
    <t>Výchova k občanství</t>
  </si>
  <si>
    <t>Aplikovaná biologie</t>
  </si>
  <si>
    <t>Společenské vědy</t>
  </si>
  <si>
    <t>Latinská terminologie</t>
  </si>
  <si>
    <t>Osobnostní rozvoj</t>
  </si>
  <si>
    <t>Celkem týdnů</t>
  </si>
  <si>
    <t>Časová rezerva</t>
  </si>
  <si>
    <t>Maturity</t>
  </si>
  <si>
    <t>Odborná praxe</t>
  </si>
  <si>
    <t>Vyučování dle rozpisu učiva</t>
  </si>
  <si>
    <t>4. ročník</t>
  </si>
  <si>
    <t>3. ročník</t>
  </si>
  <si>
    <t>2. ročník</t>
  </si>
  <si>
    <t>1. ročník</t>
  </si>
  <si>
    <t>Přehled využití týdnů v období září – červen školního roku</t>
  </si>
  <si>
    <t xml:space="preserve">     hospodárnosti a podle možností školy. Maximální počet žáků je omezen charakterem předmětu.</t>
  </si>
  <si>
    <t xml:space="preserve">    odborného charakteru, a to ve spolupráci se sociálními partnery. </t>
  </si>
  <si>
    <t xml:space="preserve">     Cizím jazykem II  a III cizí jazyk odlišný od cizího jazyka I. </t>
  </si>
  <si>
    <t xml:space="preserve">     jazykem I je míněn jazyk, který se žák učil na ZŠ a v jehož studiu pokračuje na škole střední. </t>
  </si>
  <si>
    <t xml:space="preserve">1. Ve škole se vyučuje pět cizích  jazyků – anglický, německý, ruský, španělský a francouzský. Cizím </t>
  </si>
  <si>
    <t>Poznámky k učebnímu plánu</t>
  </si>
  <si>
    <t>Celkem maximálně</t>
  </si>
  <si>
    <t>Celkem povinné předměty</t>
  </si>
  <si>
    <t>Sportovní hry</t>
  </si>
  <si>
    <t>Pedagogicko psychologické zaměření</t>
  </si>
  <si>
    <t>Zdravotně -  sociální zaměření</t>
  </si>
  <si>
    <t>Odborná orientace</t>
  </si>
  <si>
    <t>Konverzace v cizím jazyce I</t>
  </si>
  <si>
    <t>Všeobecné vzdělání</t>
  </si>
  <si>
    <t xml:space="preserve">Povinně volitelné předměty </t>
  </si>
  <si>
    <t xml:space="preserve">Kariérní vzdělávání </t>
  </si>
  <si>
    <t>Cizí jazyk II.</t>
  </si>
  <si>
    <t>Cizí jazyk I.</t>
  </si>
  <si>
    <t xml:space="preserve">Základní  všeobecné </t>
  </si>
  <si>
    <t>Povinné vyučovací předměty</t>
  </si>
  <si>
    <t>Vyučovací předměty</t>
  </si>
  <si>
    <t>Datum platnosti:</t>
  </si>
  <si>
    <t>4 roky denní</t>
  </si>
  <si>
    <t>Délka a forma studia:</t>
  </si>
  <si>
    <t>Střední odborné s maturitní zkouškou</t>
  </si>
  <si>
    <t>Stupeň vzdělání:</t>
  </si>
  <si>
    <t>Všeobecné lyceum</t>
  </si>
  <si>
    <t>Název ŠVP:</t>
  </si>
  <si>
    <t>78-42-M/08 Lyceum</t>
  </si>
  <si>
    <t>Kód a název oboru vzdělávání:</t>
  </si>
  <si>
    <t>UČEBNÍ PLÁN</t>
  </si>
  <si>
    <t>Ekonomický základ a projektová příprava</t>
  </si>
  <si>
    <t>Science</t>
  </si>
  <si>
    <t>Zeměpis</t>
  </si>
  <si>
    <t>Digitální technologie</t>
  </si>
  <si>
    <t>Sport a relaxace</t>
  </si>
  <si>
    <t xml:space="preserve">     b) odborná orientace  - minimálně 30 hodin týdně za dobu studia</t>
  </si>
  <si>
    <t xml:space="preserve">     a) všeobecné vzdělání - minimálně 10 hodin týdně za dobu studia</t>
  </si>
  <si>
    <t>Maximální hodinová dotace nesmí překročít 35 hodin týdně.</t>
  </si>
  <si>
    <t>3. Výuka je v průběhu celého studia systematicky doplňována zapojováním žáků do reálných akcí</t>
  </si>
  <si>
    <t xml:space="preserve">4. O minimálním počtu žáků ve volitelném předmětu rozhoduje ředitel školy podle hlediska    </t>
  </si>
  <si>
    <t>5. Ve 1., 2. a 3. ročníku je zařazena odborná praxe v délce 2 týdny dle vybraného zaměření.</t>
  </si>
  <si>
    <r>
      <t xml:space="preserve"> 2. Podle zájmu žáků jsou zařazeny </t>
    </r>
    <r>
      <rPr>
        <b/>
        <sz val="11"/>
        <color indexed="8"/>
        <rFont val="Calibri"/>
        <family val="2"/>
        <charset val="238"/>
      </rPr>
      <t>povinně volitelné</t>
    </r>
    <r>
      <rPr>
        <sz val="11"/>
        <color indexed="8"/>
        <rFont val="Calibri"/>
        <family val="2"/>
        <charset val="238"/>
      </rPr>
      <t xml:space="preserve"> předměty. Žák volí na začátku 2. ročníku :</t>
    </r>
  </si>
  <si>
    <t>Informační a komunikační technologie</t>
  </si>
  <si>
    <t>Cizí jazyk III.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</si>
</sst>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14"/>
      <color rgb="FF000000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8DB3E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5" fillId="0" borderId="0" xfId="0" applyFont="1"/>
    <xf numFmtId="0" fontId="5" fillId="0" borderId="0" xfId="0" applyFont="1" applyAlignment="1">
      <alignment horizontal="left" wrapText="1"/>
    </xf>
    <xf numFmtId="0" fontId="8" fillId="0" borderId="0" xfId="0" applyFont="1"/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justify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 wrapText="1"/>
    </xf>
    <xf numFmtId="0" fontId="9" fillId="0" borderId="0" xfId="0" applyFont="1"/>
    <xf numFmtId="0" fontId="1" fillId="0" borderId="0" xfId="0" applyFont="1" applyAlignment="1"/>
    <xf numFmtId="0" fontId="11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4" fontId="11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tabSelected="1" topLeftCell="A25" zoomScaleNormal="80" zoomScalePageLayoutView="80" workbookViewId="0">
      <selection activeCell="A28" sqref="A28"/>
    </sheetView>
  </sheetViews>
  <sheetFormatPr defaultRowHeight="15" x14ac:dyDescent="0.25"/>
  <cols>
    <col min="1" max="1" width="31.42578125" style="1" customWidth="1"/>
    <col min="2" max="6" width="8.5703125" style="1" customWidth="1"/>
    <col min="7" max="16384" width="9.140625" style="1"/>
  </cols>
  <sheetData>
    <row r="1" spans="1:7" ht="20.25" x14ac:dyDescent="0.3">
      <c r="A1" s="34" t="s">
        <v>51</v>
      </c>
      <c r="B1" s="34"/>
      <c r="C1" s="34"/>
      <c r="D1" s="34"/>
      <c r="E1" s="34"/>
      <c r="F1" s="34"/>
      <c r="G1" s="34"/>
    </row>
    <row r="2" spans="1:7" x14ac:dyDescent="0.25">
      <c r="B2" s="31"/>
      <c r="C2" s="31"/>
      <c r="D2" s="31"/>
      <c r="E2" s="31"/>
      <c r="F2" s="31"/>
    </row>
    <row r="3" spans="1:7" x14ac:dyDescent="0.25">
      <c r="A3" s="30" t="s">
        <v>50</v>
      </c>
      <c r="B3" s="32" t="s">
        <v>49</v>
      </c>
      <c r="C3" s="32"/>
      <c r="D3" s="32"/>
      <c r="E3" s="32"/>
      <c r="F3" s="32"/>
    </row>
    <row r="4" spans="1:7" x14ac:dyDescent="0.25">
      <c r="A4" s="30" t="s">
        <v>48</v>
      </c>
      <c r="B4" s="32" t="s">
        <v>47</v>
      </c>
      <c r="C4" s="32"/>
      <c r="D4" s="32"/>
      <c r="E4" s="32"/>
      <c r="F4" s="32"/>
    </row>
    <row r="5" spans="1:7" x14ac:dyDescent="0.25">
      <c r="A5" s="30" t="s">
        <v>46</v>
      </c>
      <c r="B5" s="32" t="s">
        <v>45</v>
      </c>
      <c r="C5" s="32"/>
      <c r="D5" s="32"/>
      <c r="E5" s="32"/>
      <c r="F5" s="32"/>
    </row>
    <row r="6" spans="1:7" x14ac:dyDescent="0.25">
      <c r="A6" s="30" t="s">
        <v>44</v>
      </c>
      <c r="B6" s="32" t="s">
        <v>43</v>
      </c>
      <c r="C6" s="32"/>
      <c r="D6" s="32"/>
      <c r="E6" s="32"/>
      <c r="F6" s="32"/>
    </row>
    <row r="7" spans="1:7" x14ac:dyDescent="0.25">
      <c r="A7" s="30" t="s">
        <v>42</v>
      </c>
      <c r="B7" s="35">
        <v>45901</v>
      </c>
      <c r="C7" s="36"/>
      <c r="D7" s="36"/>
      <c r="E7" s="36"/>
      <c r="F7" s="36"/>
    </row>
    <row r="8" spans="1:7" ht="15.75" thickBot="1" x14ac:dyDescent="0.3">
      <c r="B8" s="32"/>
      <c r="C8" s="32"/>
      <c r="D8" s="32"/>
      <c r="E8" s="32"/>
      <c r="F8" s="32"/>
    </row>
    <row r="9" spans="1:7" ht="15.75" customHeight="1" thickBot="1" x14ac:dyDescent="0.3">
      <c r="A9" s="29" t="s">
        <v>41</v>
      </c>
      <c r="B9" s="28" t="s">
        <v>19</v>
      </c>
      <c r="C9" s="28" t="s">
        <v>18</v>
      </c>
      <c r="D9" s="28" t="s">
        <v>17</v>
      </c>
      <c r="E9" s="28" t="s">
        <v>16</v>
      </c>
      <c r="F9" s="27" t="s">
        <v>0</v>
      </c>
    </row>
    <row r="10" spans="1:7" ht="15.75" customHeight="1" thickBot="1" x14ac:dyDescent="0.3">
      <c r="A10" s="11" t="s">
        <v>40</v>
      </c>
      <c r="B10" s="13"/>
      <c r="C10" s="13"/>
      <c r="D10" s="13"/>
      <c r="E10" s="13"/>
      <c r="F10" s="12"/>
    </row>
    <row r="11" spans="1:7" ht="15.75" customHeight="1" thickBot="1" x14ac:dyDescent="0.3">
      <c r="A11" s="11" t="s">
        <v>39</v>
      </c>
      <c r="B11" s="13">
        <f>SUM(B12:B24)</f>
        <v>31</v>
      </c>
      <c r="C11" s="13">
        <f>SUM(C12:C24)</f>
        <v>20</v>
      </c>
      <c r="D11" s="13">
        <f>SUM(D12:D24)</f>
        <v>17</v>
      </c>
      <c r="E11" s="13">
        <f>SUM(E12:E24)</f>
        <v>15</v>
      </c>
      <c r="F11" s="12">
        <f t="shared" ref="F11:F24" si="0">SUM(B11:E11)</f>
        <v>83</v>
      </c>
    </row>
    <row r="12" spans="1:7" ht="15.75" customHeight="1" thickBot="1" x14ac:dyDescent="0.3">
      <c r="A12" s="17" t="s">
        <v>5</v>
      </c>
      <c r="B12" s="23">
        <v>3</v>
      </c>
      <c r="C12" s="23">
        <v>3</v>
      </c>
      <c r="D12" s="23">
        <v>3</v>
      </c>
      <c r="E12" s="23">
        <v>3</v>
      </c>
      <c r="F12" s="12">
        <f t="shared" si="0"/>
        <v>12</v>
      </c>
    </row>
    <row r="13" spans="1:7" ht="15.75" customHeight="1" thickBot="1" x14ac:dyDescent="0.3">
      <c r="A13" s="24" t="s">
        <v>38</v>
      </c>
      <c r="B13" s="23">
        <v>4</v>
      </c>
      <c r="C13" s="23">
        <v>4</v>
      </c>
      <c r="D13" s="23">
        <v>4</v>
      </c>
      <c r="E13" s="23">
        <v>4</v>
      </c>
      <c r="F13" s="12">
        <f t="shared" si="0"/>
        <v>16</v>
      </c>
    </row>
    <row r="14" spans="1:7" ht="15.75" customHeight="1" thickBot="1" x14ac:dyDescent="0.3">
      <c r="A14" s="24" t="s">
        <v>37</v>
      </c>
      <c r="B14" s="23">
        <v>2</v>
      </c>
      <c r="C14" s="23">
        <v>2</v>
      </c>
      <c r="D14" s="23">
        <v>2</v>
      </c>
      <c r="E14" s="23">
        <v>2</v>
      </c>
      <c r="F14" s="12">
        <f t="shared" si="0"/>
        <v>8</v>
      </c>
    </row>
    <row r="15" spans="1:7" ht="15.75" customHeight="1" thickBot="1" x14ac:dyDescent="0.3">
      <c r="A15" s="24" t="s">
        <v>1</v>
      </c>
      <c r="B15" s="23">
        <v>3</v>
      </c>
      <c r="C15" s="23">
        <v>3</v>
      </c>
      <c r="D15" s="23">
        <v>2</v>
      </c>
      <c r="E15" s="23">
        <v>2</v>
      </c>
      <c r="F15" s="12">
        <f t="shared" si="0"/>
        <v>10</v>
      </c>
    </row>
    <row r="16" spans="1:7" ht="15.75" customHeight="1" thickBot="1" x14ac:dyDescent="0.3">
      <c r="A16" s="24" t="s">
        <v>6</v>
      </c>
      <c r="B16" s="23">
        <v>3</v>
      </c>
      <c r="C16" s="23">
        <v>0</v>
      </c>
      <c r="D16" s="23">
        <v>0</v>
      </c>
      <c r="E16" s="23">
        <v>0</v>
      </c>
      <c r="F16" s="12">
        <f t="shared" si="0"/>
        <v>3</v>
      </c>
    </row>
    <row r="17" spans="1:6" ht="15.75" customHeight="1" thickBot="1" x14ac:dyDescent="0.3">
      <c r="A17" s="24" t="s">
        <v>53</v>
      </c>
      <c r="B17" s="23">
        <v>2</v>
      </c>
      <c r="C17" s="23">
        <v>2</v>
      </c>
      <c r="D17" s="23">
        <v>2</v>
      </c>
      <c r="E17" s="23">
        <v>0</v>
      </c>
      <c r="F17" s="12">
        <f t="shared" si="0"/>
        <v>6</v>
      </c>
    </row>
    <row r="18" spans="1:6" ht="15.75" customHeight="1" thickBot="1" x14ac:dyDescent="0.3">
      <c r="A18" s="26" t="s">
        <v>10</v>
      </c>
      <c r="B18" s="23">
        <v>3</v>
      </c>
      <c r="C18" s="23">
        <v>1</v>
      </c>
      <c r="D18" s="23">
        <v>1</v>
      </c>
      <c r="E18" s="23">
        <v>1</v>
      </c>
      <c r="F18" s="12">
        <f t="shared" si="0"/>
        <v>6</v>
      </c>
    </row>
    <row r="19" spans="1:6" ht="15.75" customHeight="1" thickBot="1" x14ac:dyDescent="0.3">
      <c r="A19" s="24" t="s">
        <v>36</v>
      </c>
      <c r="B19" s="23">
        <v>0</v>
      </c>
      <c r="C19" s="23">
        <v>0</v>
      </c>
      <c r="D19" s="23">
        <v>1</v>
      </c>
      <c r="E19" s="23">
        <v>1</v>
      </c>
      <c r="F19" s="12">
        <f t="shared" si="0"/>
        <v>2</v>
      </c>
    </row>
    <row r="20" spans="1:6" ht="15.75" customHeight="1" thickBot="1" x14ac:dyDescent="0.3">
      <c r="A20" s="24" t="s">
        <v>4</v>
      </c>
      <c r="B20" s="23">
        <v>2</v>
      </c>
      <c r="C20" s="23">
        <v>1</v>
      </c>
      <c r="D20" s="23">
        <v>0</v>
      </c>
      <c r="E20" s="23">
        <v>0</v>
      </c>
      <c r="F20" s="25">
        <f t="shared" si="0"/>
        <v>3</v>
      </c>
    </row>
    <row r="21" spans="1:6" ht="15.75" customHeight="1" thickBot="1" x14ac:dyDescent="0.3">
      <c r="A21" s="24" t="s">
        <v>3</v>
      </c>
      <c r="B21" s="23">
        <v>2</v>
      </c>
      <c r="C21" s="23">
        <v>2</v>
      </c>
      <c r="D21" s="23">
        <v>2</v>
      </c>
      <c r="E21" s="23">
        <v>2</v>
      </c>
      <c r="F21" s="22">
        <f t="shared" si="0"/>
        <v>8</v>
      </c>
    </row>
    <row r="22" spans="1:6" ht="15.75" customHeight="1" thickBot="1" x14ac:dyDescent="0.3">
      <c r="A22" s="24" t="s">
        <v>64</v>
      </c>
      <c r="B22" s="23">
        <v>3</v>
      </c>
      <c r="C22" s="23">
        <v>1</v>
      </c>
      <c r="D22" s="23">
        <v>0</v>
      </c>
      <c r="E22" s="23">
        <v>0</v>
      </c>
      <c r="F22" s="22">
        <f t="shared" si="0"/>
        <v>4</v>
      </c>
    </row>
    <row r="23" spans="1:6" ht="15.75" customHeight="1" thickBot="1" x14ac:dyDescent="0.3">
      <c r="A23" s="24" t="s">
        <v>2</v>
      </c>
      <c r="B23" s="23">
        <v>2</v>
      </c>
      <c r="C23" s="23">
        <v>0</v>
      </c>
      <c r="D23" s="23">
        <v>0</v>
      </c>
      <c r="E23" s="23">
        <v>0</v>
      </c>
      <c r="F23" s="22">
        <f t="shared" si="0"/>
        <v>2</v>
      </c>
    </row>
    <row r="24" spans="1:6" ht="28.5" customHeight="1" thickBot="1" x14ac:dyDescent="0.3">
      <c r="A24" s="24" t="s">
        <v>52</v>
      </c>
      <c r="B24" s="23">
        <v>2</v>
      </c>
      <c r="C24" s="23">
        <v>1</v>
      </c>
      <c r="D24" s="23">
        <v>0</v>
      </c>
      <c r="E24" s="23">
        <v>0</v>
      </c>
      <c r="F24" s="22">
        <f t="shared" si="0"/>
        <v>3</v>
      </c>
    </row>
    <row r="25" spans="1:6" ht="15.75" customHeight="1" thickBot="1" x14ac:dyDescent="0.3">
      <c r="A25" s="21" t="s">
        <v>35</v>
      </c>
      <c r="B25" s="20">
        <f>B26+B36</f>
        <v>0</v>
      </c>
      <c r="C25" s="20">
        <f xml:space="preserve"> C26+C36</f>
        <v>14.5</v>
      </c>
      <c r="D25" s="20">
        <f xml:space="preserve"> D26+D36</f>
        <v>16</v>
      </c>
      <c r="E25" s="20">
        <f xml:space="preserve"> E26+E36</f>
        <v>19</v>
      </c>
      <c r="F25" s="18">
        <f xml:space="preserve"> SUM(B25:E25)</f>
        <v>49.5</v>
      </c>
    </row>
    <row r="26" spans="1:6" ht="15.75" customHeight="1" thickBot="1" x14ac:dyDescent="0.3">
      <c r="A26" s="11" t="s">
        <v>34</v>
      </c>
      <c r="B26" s="20">
        <v>0</v>
      </c>
      <c r="C26" s="20">
        <v>4.5</v>
      </c>
      <c r="D26" s="20">
        <v>6</v>
      </c>
      <c r="E26" s="19">
        <v>9</v>
      </c>
      <c r="F26" s="18">
        <f xml:space="preserve"> SUM(B26:E26)</f>
        <v>19.5</v>
      </c>
    </row>
    <row r="27" spans="1:6" ht="15.75" customHeight="1" thickBot="1" x14ac:dyDescent="0.3">
      <c r="A27" s="17" t="s">
        <v>33</v>
      </c>
      <c r="B27" s="16">
        <v>0</v>
      </c>
      <c r="C27" s="16">
        <v>0</v>
      </c>
      <c r="D27" s="16">
        <v>2</v>
      </c>
      <c r="E27" s="16">
        <v>2</v>
      </c>
      <c r="F27" s="15">
        <f t="shared" ref="F27:F35" si="1">SUM(B27:E27)</f>
        <v>4</v>
      </c>
    </row>
    <row r="28" spans="1:6" ht="15.75" customHeight="1" thickBot="1" x14ac:dyDescent="0.3">
      <c r="A28" s="17" t="s">
        <v>65</v>
      </c>
      <c r="B28" s="16">
        <v>0</v>
      </c>
      <c r="C28" s="16">
        <v>2</v>
      </c>
      <c r="D28" s="16">
        <v>2</v>
      </c>
      <c r="E28" s="16">
        <v>2</v>
      </c>
      <c r="F28" s="15">
        <f t="shared" si="1"/>
        <v>6</v>
      </c>
    </row>
    <row r="29" spans="1:6" ht="15.75" customHeight="1" thickBot="1" x14ac:dyDescent="0.3">
      <c r="A29" s="17" t="s">
        <v>54</v>
      </c>
      <c r="B29" s="16">
        <v>0</v>
      </c>
      <c r="C29" s="16">
        <v>0</v>
      </c>
      <c r="D29" s="16">
        <v>2</v>
      </c>
      <c r="E29" s="16">
        <v>2</v>
      </c>
      <c r="F29" s="15">
        <f t="shared" si="1"/>
        <v>4</v>
      </c>
    </row>
    <row r="30" spans="1:6" ht="15.75" customHeight="1" thickBot="1" x14ac:dyDescent="0.3">
      <c r="A30" s="17" t="s">
        <v>7</v>
      </c>
      <c r="B30" s="16">
        <v>0</v>
      </c>
      <c r="C30" s="16">
        <v>1.5</v>
      </c>
      <c r="D30" s="16">
        <v>1.5</v>
      </c>
      <c r="E30" s="16">
        <v>1.5</v>
      </c>
      <c r="F30" s="15">
        <f t="shared" si="1"/>
        <v>4.5</v>
      </c>
    </row>
    <row r="31" spans="1:6" ht="15.75" customHeight="1" thickBot="1" x14ac:dyDescent="0.3">
      <c r="A31" s="17" t="s">
        <v>55</v>
      </c>
      <c r="B31" s="16">
        <v>0</v>
      </c>
      <c r="C31" s="16">
        <v>2</v>
      </c>
      <c r="D31" s="16">
        <v>2</v>
      </c>
      <c r="E31" s="16">
        <v>2</v>
      </c>
      <c r="F31" s="15">
        <f t="shared" si="1"/>
        <v>6</v>
      </c>
    </row>
    <row r="32" spans="1:6" ht="15.75" customHeight="1" thickBot="1" x14ac:dyDescent="0.3">
      <c r="A32" s="17" t="s">
        <v>8</v>
      </c>
      <c r="B32" s="16">
        <v>0</v>
      </c>
      <c r="C32" s="16">
        <v>0</v>
      </c>
      <c r="D32" s="16">
        <v>2</v>
      </c>
      <c r="E32" s="16">
        <v>2</v>
      </c>
      <c r="F32" s="15">
        <f t="shared" si="1"/>
        <v>4</v>
      </c>
    </row>
    <row r="33" spans="1:6" ht="15.75" customHeight="1" thickBot="1" x14ac:dyDescent="0.3">
      <c r="A33" s="17" t="s">
        <v>29</v>
      </c>
      <c r="B33" s="16">
        <v>0</v>
      </c>
      <c r="C33" s="16">
        <v>2</v>
      </c>
      <c r="D33" s="16">
        <v>2</v>
      </c>
      <c r="E33" s="16">
        <v>0</v>
      </c>
      <c r="F33" s="15">
        <f t="shared" si="1"/>
        <v>4</v>
      </c>
    </row>
    <row r="34" spans="1:6" ht="15.75" customHeight="1" thickBot="1" x14ac:dyDescent="0.3">
      <c r="A34" s="17" t="s">
        <v>56</v>
      </c>
      <c r="B34" s="16">
        <v>0</v>
      </c>
      <c r="C34" s="16">
        <v>2</v>
      </c>
      <c r="D34" s="16">
        <v>2</v>
      </c>
      <c r="E34" s="16">
        <v>0</v>
      </c>
      <c r="F34" s="15">
        <f t="shared" si="1"/>
        <v>4</v>
      </c>
    </row>
    <row r="35" spans="1:6" ht="15.75" customHeight="1" thickBot="1" x14ac:dyDescent="0.3">
      <c r="A35" s="17" t="s">
        <v>9</v>
      </c>
      <c r="B35" s="16">
        <v>0</v>
      </c>
      <c r="C35" s="16">
        <v>2</v>
      </c>
      <c r="D35" s="16">
        <v>1</v>
      </c>
      <c r="E35" s="16">
        <v>1</v>
      </c>
      <c r="F35" s="15">
        <f t="shared" si="1"/>
        <v>4</v>
      </c>
    </row>
    <row r="36" spans="1:6" ht="15.75" customHeight="1" thickBot="1" x14ac:dyDescent="0.3">
      <c r="A36" s="21" t="s">
        <v>32</v>
      </c>
      <c r="B36" s="20">
        <v>0</v>
      </c>
      <c r="C36" s="20">
        <v>10</v>
      </c>
      <c r="D36" s="20">
        <v>10</v>
      </c>
      <c r="E36" s="19">
        <v>10</v>
      </c>
      <c r="F36" s="18">
        <v>30</v>
      </c>
    </row>
    <row r="37" spans="1:6" ht="15.75" customHeight="1" thickBot="1" x14ac:dyDescent="0.3">
      <c r="A37" s="17" t="s">
        <v>31</v>
      </c>
      <c r="B37" s="16">
        <v>0</v>
      </c>
      <c r="C37" s="16">
        <v>10</v>
      </c>
      <c r="D37" s="16">
        <v>10</v>
      </c>
      <c r="E37" s="16">
        <v>10</v>
      </c>
      <c r="F37" s="15">
        <f t="shared" ref="F37:F40" si="2">SUM(B37:E37)</f>
        <v>30</v>
      </c>
    </row>
    <row r="38" spans="1:6" ht="15.75" customHeight="1" thickBot="1" x14ac:dyDescent="0.3">
      <c r="A38" s="17" t="s">
        <v>30</v>
      </c>
      <c r="B38" s="16">
        <v>0</v>
      </c>
      <c r="C38" s="16">
        <v>10</v>
      </c>
      <c r="D38" s="16">
        <v>10</v>
      </c>
      <c r="E38" s="16">
        <v>10</v>
      </c>
      <c r="F38" s="15">
        <f t="shared" si="2"/>
        <v>30</v>
      </c>
    </row>
    <row r="39" spans="1:6" ht="15.75" customHeight="1" thickBot="1" x14ac:dyDescent="0.3">
      <c r="A39" s="11" t="s">
        <v>28</v>
      </c>
      <c r="B39" s="13">
        <f>B11+B25</f>
        <v>31</v>
      </c>
      <c r="C39" s="13">
        <f>C11+C25</f>
        <v>34.5</v>
      </c>
      <c r="D39" s="14">
        <f>D11+D25</f>
        <v>33</v>
      </c>
      <c r="E39" s="13">
        <f>E11+E25</f>
        <v>34</v>
      </c>
      <c r="F39" s="12">
        <f t="shared" si="2"/>
        <v>132.5</v>
      </c>
    </row>
    <row r="40" spans="1:6" ht="15.75" customHeight="1" thickBot="1" x14ac:dyDescent="0.3">
      <c r="A40" s="11" t="s">
        <v>27</v>
      </c>
      <c r="B40" s="10">
        <v>35</v>
      </c>
      <c r="C40" s="10">
        <v>35</v>
      </c>
      <c r="D40" s="10">
        <v>35</v>
      </c>
      <c r="E40" s="10">
        <v>35</v>
      </c>
      <c r="F40" s="9">
        <f t="shared" si="2"/>
        <v>140</v>
      </c>
    </row>
    <row r="41" spans="1:6" ht="15.75" customHeight="1" x14ac:dyDescent="0.25"/>
    <row r="48" spans="1:6" ht="18.75" x14ac:dyDescent="0.3">
      <c r="A48" s="8" t="s">
        <v>26</v>
      </c>
    </row>
    <row r="49" spans="1:7" x14ac:dyDescent="0.25">
      <c r="A49" s="6" t="s">
        <v>25</v>
      </c>
    </row>
    <row r="50" spans="1:7" x14ac:dyDescent="0.25">
      <c r="A50" s="6" t="s">
        <v>24</v>
      </c>
    </row>
    <row r="51" spans="1:7" x14ac:dyDescent="0.25">
      <c r="A51" s="6" t="s">
        <v>23</v>
      </c>
    </row>
    <row r="52" spans="1:7" x14ac:dyDescent="0.25">
      <c r="A52" s="6" t="s">
        <v>63</v>
      </c>
    </row>
    <row r="53" spans="1:7" x14ac:dyDescent="0.25">
      <c r="A53" s="6" t="s">
        <v>58</v>
      </c>
    </row>
    <row r="54" spans="1:7" x14ac:dyDescent="0.25">
      <c r="A54" s="6" t="s">
        <v>57</v>
      </c>
    </row>
    <row r="55" spans="1:7" x14ac:dyDescent="0.25">
      <c r="A55" s="6" t="s">
        <v>59</v>
      </c>
    </row>
    <row r="56" spans="1:7" x14ac:dyDescent="0.25">
      <c r="A56" s="6" t="s">
        <v>60</v>
      </c>
    </row>
    <row r="57" spans="1:7" x14ac:dyDescent="0.25">
      <c r="A57" s="6" t="s">
        <v>22</v>
      </c>
    </row>
    <row r="58" spans="1:7" x14ac:dyDescent="0.25">
      <c r="A58" s="6" t="s">
        <v>61</v>
      </c>
      <c r="G58" s="7"/>
    </row>
    <row r="59" spans="1:7" x14ac:dyDescent="0.25">
      <c r="A59" s="6" t="s">
        <v>21</v>
      </c>
    </row>
    <row r="60" spans="1:7" x14ac:dyDescent="0.25">
      <c r="A60" s="6" t="s">
        <v>62</v>
      </c>
    </row>
    <row r="63" spans="1:7" ht="20.25" x14ac:dyDescent="0.3">
      <c r="A63" s="33" t="s">
        <v>20</v>
      </c>
      <c r="B63" s="33"/>
      <c r="C63" s="33"/>
      <c r="D63" s="33"/>
      <c r="E63" s="33"/>
      <c r="F63" s="33"/>
    </row>
    <row r="65" spans="1:5" ht="31.5" x14ac:dyDescent="0.25">
      <c r="A65" s="2"/>
      <c r="B65" s="2" t="s">
        <v>19</v>
      </c>
      <c r="C65" s="2" t="s">
        <v>18</v>
      </c>
      <c r="D65" s="2" t="s">
        <v>17</v>
      </c>
      <c r="E65" s="2" t="s">
        <v>16</v>
      </c>
    </row>
    <row r="66" spans="1:5" ht="15.75" x14ac:dyDescent="0.25">
      <c r="A66" s="5" t="s">
        <v>15</v>
      </c>
      <c r="B66" s="4">
        <v>32</v>
      </c>
      <c r="C66" s="4">
        <v>32</v>
      </c>
      <c r="D66" s="4">
        <v>32</v>
      </c>
      <c r="E66" s="4">
        <v>32</v>
      </c>
    </row>
    <row r="67" spans="1:5" ht="15.75" x14ac:dyDescent="0.25">
      <c r="A67" s="5" t="s">
        <v>14</v>
      </c>
      <c r="B67" s="4">
        <v>0</v>
      </c>
      <c r="C67" s="4">
        <v>2</v>
      </c>
      <c r="D67" s="4">
        <v>2</v>
      </c>
      <c r="E67" s="4">
        <v>0</v>
      </c>
    </row>
    <row r="68" spans="1:5" ht="15.75" x14ac:dyDescent="0.25">
      <c r="A68" s="5" t="s">
        <v>13</v>
      </c>
      <c r="B68" s="4">
        <v>0</v>
      </c>
      <c r="C68" s="4">
        <v>0</v>
      </c>
      <c r="D68" s="4">
        <v>0</v>
      </c>
      <c r="E68" s="4">
        <v>3</v>
      </c>
    </row>
    <row r="69" spans="1:5" ht="15.75" x14ac:dyDescent="0.25">
      <c r="A69" s="5" t="s">
        <v>12</v>
      </c>
      <c r="B69" s="4">
        <v>6</v>
      </c>
      <c r="C69" s="4">
        <v>6</v>
      </c>
      <c r="D69" s="4">
        <v>6</v>
      </c>
      <c r="E69" s="4">
        <v>3</v>
      </c>
    </row>
    <row r="70" spans="1:5" ht="15.75" x14ac:dyDescent="0.25">
      <c r="A70" s="3" t="s">
        <v>11</v>
      </c>
      <c r="B70" s="2">
        <f>SUM(B66:B69)</f>
        <v>38</v>
      </c>
      <c r="C70" s="2">
        <f>SUM(C66:C69)</f>
        <v>40</v>
      </c>
      <c r="D70" s="2">
        <f>SUM(D66:D69)</f>
        <v>40</v>
      </c>
      <c r="E70" s="2">
        <f>SUM(E66:E69)</f>
        <v>38</v>
      </c>
    </row>
  </sheetData>
  <mergeCells count="8">
    <mergeCell ref="B8:F8"/>
    <mergeCell ref="A63:F63"/>
    <mergeCell ref="A1:G1"/>
    <mergeCell ref="B3:F3"/>
    <mergeCell ref="B4:F4"/>
    <mergeCell ref="B5:F5"/>
    <mergeCell ref="B6:F6"/>
    <mergeCell ref="B7:F7"/>
  </mergeCells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učební plán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Hlinstakova</dc:creator>
  <cp:lastModifiedBy>Lenka Hlinstakova</cp:lastModifiedBy>
  <dcterms:created xsi:type="dcterms:W3CDTF">2025-03-02T16:07:13Z</dcterms:created>
  <dcterms:modified xsi:type="dcterms:W3CDTF">2025-10-07T21:53:06Z</dcterms:modified>
</cp:coreProperties>
</file>